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7 -REFERÊNCIA JULHO\"/>
    </mc:Choice>
  </mc:AlternateContent>
  <xr:revisionPtr revIDLastSave="0" documentId="13_ncr:1_{D36B6706-08F0-44A8-B996-46C7FF055C2F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L6" i="5"/>
  <c r="D11" i="5"/>
  <c r="C12" i="5"/>
</calcChain>
</file>

<file path=xl/sharedStrings.xml><?xml version="1.0" encoding="utf-8"?>
<sst xmlns="http://schemas.openxmlformats.org/spreadsheetml/2006/main" count="62" uniqueCount="32">
  <si>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</si>
  <si>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</si>
  <si>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</si>
  <si>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</si>
  <si>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</si>
  <si>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</si>
  <si>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</si>
  <si>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</si>
  <si>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</si>
  <si>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</si>
  <si>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</si>
  <si>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</si>
  <si>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</si>
  <si>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</si>
  <si>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</si>
  <si>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</si>
  <si>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</si>
  <si>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</si>
  <si>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</si>
  <si>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</si>
  <si>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</si>
  <si>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</si>
  <si>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Nº do Convênio / Contrato de Repasse firmados em 2022</t>
  </si>
  <si>
    <t>Total em 2022</t>
  </si>
  <si>
    <t>Prazo Análise(*)</t>
  </si>
  <si>
    <t>Resultado(*)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</si>
  <si>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</si>
  <si>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</si>
  <si>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</si>
  <si>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</si>
  <si>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2022 (Mês de referência: Jul/2025)</t>
  </si>
  <si>
    <t>Valores Liberados até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</si>
</sst>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wrapText="1"/>
    </xf>
    <xf numFmtId="0" fontId="10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765054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810305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76486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69225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809160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769514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65059&amp;Usr=guest&amp;Pwd=gue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3"/>
  <sheetViews>
    <sheetView showGridLines="0" tabSelected="1" zoomScaleNormal="100" zoomScalePageLayoutView="85" workbookViewId="0">
      <selection activeCell="B2" sqref="B1:B1048576"/>
    </sheetView>
  </sheetViews>
  <sheetFormatPr defaultRowHeight="14.25" x14ac:dyDescent="0.2"/>
  <cols>
    <col min="2" max="2" width="11" customWidth="1"/>
    <col min="3" max="3" width="8.19921875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10.796875" customWidth="1"/>
  </cols>
  <sheetData>
    <row r="1" spans="2:14" ht="27.75" customHeight="1" x14ac:dyDescent="0.2">
      <c r="B1" s="14" t="s">
        <v>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1"/>
    </row>
    <row r="2" spans="2:14" ht="12" customHeight="1" x14ac:dyDescent="0.2"/>
    <row r="3" spans="2:14" ht="44.25" customHeight="1" x14ac:dyDescent="0.2">
      <c r="B3" s="13" t="s">
        <v>0</v>
      </c>
      <c r="C3" s="15" t="s">
        <v>1</v>
      </c>
      <c r="D3" s="15" t="s">
        <v>31</v>
      </c>
      <c r="E3" s="13" t="s">
        <v>22</v>
      </c>
      <c r="F3" s="16" t="s">
        <v>29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6.75" customHeight="1" x14ac:dyDescent="0.2">
      <c r="B4" s="13"/>
      <c r="C4" s="15"/>
      <c r="D4" s="15"/>
      <c r="E4" s="13"/>
      <c r="F4" s="17"/>
      <c r="G4" s="13"/>
      <c r="H4" s="13"/>
      <c r="I4" s="13"/>
      <c r="J4" s="1" t="s">
        <v>6</v>
      </c>
      <c r="K4" s="1" t="s">
        <v>7</v>
      </c>
      <c r="L4" s="1" t="s">
        <v>24</v>
      </c>
      <c r="M4" s="1" t="s">
        <v>25</v>
      </c>
    </row>
    <row r="5" spans="2:14" ht="22.5" customHeight="1" x14ac:dyDescent="0.2">
      <c r="B5" s="2" t="s">
        <v>13</v>
      </c>
      <c r="C5" s="3">
        <v>500000</v>
      </c>
      <c r="D5" s="3">
        <v>387180</v>
      </c>
      <c r="E5" s="2" t="s">
        <v>14</v>
      </c>
      <c r="F5" s="12" t="s">
        <v>29</v>
      </c>
      <c r="G5" s="2" t="s">
        <v>8</v>
      </c>
      <c r="H5" s="4">
        <v>44735</v>
      </c>
      <c r="I5" s="2" t="s">
        <v>9</v>
      </c>
      <c r="J5" s="4">
        <v>45616</v>
      </c>
      <c r="K5" s="4">
        <v>45343</v>
      </c>
      <c r="L5" s="4">
        <v>45402</v>
      </c>
      <c r="M5" s="2" t="s">
        <v>10</v>
      </c>
    </row>
    <row r="6" spans="2:14" ht="22.5" customHeight="1" x14ac:dyDescent="0.2">
      <c r="B6" s="2" t="s">
        <v>15</v>
      </c>
      <c r="C6" s="3">
        <v>750000</v>
      </c>
      <c r="D6" s="3">
        <v>750000</v>
      </c>
      <c r="E6" s="2" t="s">
        <v>16</v>
      </c>
      <c r="F6" s="12" t="s">
        <v>29</v>
      </c>
      <c r="G6" s="2" t="s">
        <v>8</v>
      </c>
      <c r="H6" s="4">
        <v>44735</v>
      </c>
      <c r="I6" s="2" t="s">
        <v>9</v>
      </c>
      <c r="J6" s="4">
        <v>46285</v>
      </c>
      <c r="K6" s="2" t="s">
        <v>10</v>
      </c>
      <c r="L6" s="4">
        <f>J6+60</f>
        <v>46345</v>
      </c>
      <c r="M6" s="2" t="s">
        <v>10</v>
      </c>
    </row>
    <row r="7" spans="2:14" ht="22.5" customHeight="1" x14ac:dyDescent="0.2">
      <c r="B7" s="2" t="s">
        <v>17</v>
      </c>
      <c r="C7" s="3">
        <v>161490</v>
      </c>
      <c r="D7" s="3">
        <v>161490</v>
      </c>
      <c r="E7" s="2" t="s">
        <v>18</v>
      </c>
      <c r="F7" s="12" t="s">
        <v>29</v>
      </c>
      <c r="G7" s="2" t="s">
        <v>8</v>
      </c>
      <c r="H7" s="4">
        <v>44753</v>
      </c>
      <c r="I7" s="2" t="s">
        <v>11</v>
      </c>
      <c r="J7" s="4">
        <v>45836</v>
      </c>
      <c r="K7" s="4">
        <v>45814</v>
      </c>
      <c r="L7" s="4">
        <v>45874</v>
      </c>
      <c r="M7" s="2" t="s">
        <v>10</v>
      </c>
    </row>
    <row r="8" spans="2:14" ht="22.5" customHeight="1" x14ac:dyDescent="0.2">
      <c r="B8" s="2" t="s">
        <v>17</v>
      </c>
      <c r="C8" s="3">
        <v>187500</v>
      </c>
      <c r="D8" s="3">
        <v>97500</v>
      </c>
      <c r="E8" s="2" t="s">
        <v>19</v>
      </c>
      <c r="F8" s="12" t="s">
        <v>29</v>
      </c>
      <c r="G8" s="2" t="s">
        <v>8</v>
      </c>
      <c r="H8" s="4">
        <v>44753</v>
      </c>
      <c r="I8" s="2" t="s">
        <v>11</v>
      </c>
      <c r="J8" s="4">
        <v>45583</v>
      </c>
      <c r="K8" s="4">
        <v>45554</v>
      </c>
      <c r="L8" s="4">
        <v>45614</v>
      </c>
      <c r="M8" s="2" t="s">
        <v>10</v>
      </c>
    </row>
    <row r="9" spans="2:14" ht="22.5" customHeight="1" x14ac:dyDescent="0.2">
      <c r="B9" s="2" t="s">
        <v>15</v>
      </c>
      <c r="C9" s="3">
        <v>999294</v>
      </c>
      <c r="D9" s="3">
        <v>991674.33</v>
      </c>
      <c r="E9" s="2" t="s">
        <v>26</v>
      </c>
      <c r="F9" s="12" t="s">
        <v>29</v>
      </c>
      <c r="G9" s="2" t="s">
        <v>8</v>
      </c>
      <c r="H9" s="4">
        <v>44739</v>
      </c>
      <c r="I9" s="2" t="s">
        <v>12</v>
      </c>
      <c r="J9" s="4">
        <v>46259</v>
      </c>
      <c r="K9" s="2" t="s">
        <v>10</v>
      </c>
      <c r="L9" s="4">
        <f t="shared" ref="L9" si="0">J9+60</f>
        <v>46319</v>
      </c>
      <c r="M9" s="2" t="s">
        <v>10</v>
      </c>
    </row>
    <row r="10" spans="2:14" ht="22.5" customHeight="1" x14ac:dyDescent="0.2">
      <c r="B10" s="2" t="s">
        <v>15</v>
      </c>
      <c r="C10" s="3">
        <v>256650</v>
      </c>
      <c r="D10" s="3">
        <v>0</v>
      </c>
      <c r="E10" s="2" t="s">
        <v>20</v>
      </c>
      <c r="F10" s="12" t="s">
        <v>29</v>
      </c>
      <c r="G10" s="2" t="s">
        <v>8</v>
      </c>
      <c r="H10" s="4">
        <v>44916</v>
      </c>
      <c r="I10" s="2" t="s">
        <v>12</v>
      </c>
      <c r="J10" s="4">
        <v>46072</v>
      </c>
      <c r="K10" s="2" t="s">
        <v>10</v>
      </c>
      <c r="L10" s="4">
        <v>46130</v>
      </c>
      <c r="M10" s="2" t="s">
        <v>10</v>
      </c>
    </row>
    <row r="11" spans="2:14" ht="22.5" customHeight="1" x14ac:dyDescent="0.2">
      <c r="B11" s="2" t="s">
        <v>27</v>
      </c>
      <c r="C11" s="3">
        <v>215205</v>
      </c>
      <c r="D11" s="3">
        <f>86258.03+36647.57</f>
        <v>122905.60000000001</v>
      </c>
      <c r="E11" s="2" t="s">
        <v>21</v>
      </c>
      <c r="F11" s="12" t="s">
        <v>29</v>
      </c>
      <c r="G11" s="2" t="s">
        <v>8</v>
      </c>
      <c r="H11" s="4">
        <v>44923</v>
      </c>
      <c r="I11" s="2" t="s">
        <v>9</v>
      </c>
      <c r="J11" s="4">
        <v>46313</v>
      </c>
      <c r="K11" s="2" t="s">
        <v>10</v>
      </c>
      <c r="L11" s="4">
        <v>46373</v>
      </c>
      <c r="M11" s="2" t="s">
        <v>10</v>
      </c>
    </row>
    <row r="12" spans="2:14" ht="24.75" customHeight="1" x14ac:dyDescent="0.2">
      <c r="B12" s="8" t="s">
        <v>23</v>
      </c>
      <c r="C12" s="9">
        <f>SUM(C5:C11)</f>
        <v>3070139</v>
      </c>
      <c r="D12" s="6"/>
      <c r="E12" s="5"/>
      <c r="F12" s="5"/>
      <c r="G12" s="5"/>
      <c r="H12" s="7"/>
      <c r="I12" s="5"/>
      <c r="J12" s="5"/>
      <c r="K12" s="5"/>
      <c r="L12" s="5"/>
      <c r="M12" s="5"/>
    </row>
    <row r="13" spans="2:14" x14ac:dyDescent="0.2">
      <c r="B13" s="10" t="s">
        <v>28</v>
      </c>
      <c r="C13" s="10"/>
      <c r="D13" s="10"/>
      <c r="E13" s="10"/>
      <c r="F13" s="10"/>
      <c r="G13" s="10"/>
      <c r="H13" s="10"/>
    </row>
  </sheetData>
  <mergeCells count="10">
    <mergeCell ref="H3:H4"/>
    <mergeCell ref="I3:I4"/>
    <mergeCell ref="J3:M3"/>
    <mergeCell ref="B1:M1"/>
    <mergeCell ref="B3:B4"/>
    <mergeCell ref="C3:C4"/>
    <mergeCell ref="D3:D4"/>
    <mergeCell ref="E3:E4"/>
    <mergeCell ref="G3:G4"/>
    <mergeCell ref="F3:F4"/>
  </mergeCells>
  <hyperlinks>
    <hyperlink ref="F5" r:id="rId1" xr:uid="{AEAC71F8-1944-4A42-B7C4-9188FE20EC57}"/>
    <hyperlink ref="F6" r:id="rId2" xr:uid="{2D2E8C81-5B71-411E-85E0-93EB90442FCA}"/>
    <hyperlink ref="F7" r:id="rId3" xr:uid="{2FFB5EB3-B57C-4DFD-A9B7-C99CCB30CEB9}"/>
    <hyperlink ref="F8" r:id="rId4" xr:uid="{DDF32FE4-90C5-49F5-949B-26FF8382E1AC}"/>
    <hyperlink ref="F9" r:id="rId5" xr:uid="{FB454BF8-10E9-4B82-867A-337321C44066}"/>
    <hyperlink ref="F10" r:id="rId6" xr:uid="{BFC8E60C-AB01-4CF8-B881-B7EEE0BB73AA}"/>
    <hyperlink ref="F11" r:id="rId7" xr:uid="{004A66F4-6B86-4042-91CF-943A7031CC4A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91" orientation="landscape" r:id="rId8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terms/"/>
    <ds:schemaRef ds:uri="dfe9784c-58ab-490f-8280-38a1b15a4556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FEE96235-F9FA-4BF3-85F7-09E38F900191}"/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2025-05-08T14:02:48Z</cp:lastPrinted>
  <dcterms:created xsi:type="dcterms:W3CDTF">2023-08-30T19:46:27Z</dcterms:created>
  <dcterms:modified xsi:type="dcterms:W3CDTF">2025-08-15T12:14:52Z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